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Robin\Documents\2026 WCBC\Budget\"/>
    </mc:Choice>
  </mc:AlternateContent>
  <xr:revisionPtr revIDLastSave="0" documentId="8_{8FF43B5B-8A74-4003-B253-AF9570A5B787}" xr6:coauthVersionLast="47" xr6:coauthVersionMax="47" xr10:uidLastSave="{00000000-0000-0000-0000-000000000000}"/>
  <bookViews>
    <workbookView xWindow="-120" yWindow="-120" windowWidth="29040" windowHeight="15720" xr2:uid="{E97592B2-1476-4742-BE09-1BB8F6757CD6}"/>
  </bookViews>
  <sheets>
    <sheet name="Sheet1" sheetId="1" r:id="rId1"/>
  </sheets>
  <definedNames>
    <definedName name="_Hlk141783181" localSheetId="0">Sheet1!$E$24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3" i="1" l="1"/>
  <c r="C21" i="1"/>
  <c r="C11" i="1"/>
  <c r="C22" i="1" s="1"/>
  <c r="E21" i="1"/>
  <c r="E11" i="1"/>
  <c r="E43" i="1"/>
  <c r="E22" i="1" l="1"/>
  <c r="E44" i="1"/>
  <c r="C44" i="1"/>
</calcChain>
</file>

<file path=xl/sharedStrings.xml><?xml version="1.0" encoding="utf-8"?>
<sst xmlns="http://schemas.openxmlformats.org/spreadsheetml/2006/main" count="47" uniqueCount="43">
  <si>
    <t xml:space="preserve">Agency Auditing Services </t>
  </si>
  <si>
    <t>Insurance</t>
  </si>
  <si>
    <t xml:space="preserve">       </t>
  </si>
  <si>
    <t xml:space="preserve">Postage </t>
  </si>
  <si>
    <t>Professional/Consultant Fees</t>
  </si>
  <si>
    <t xml:space="preserve">     </t>
  </si>
  <si>
    <t xml:space="preserve">Legal Fees </t>
  </si>
  <si>
    <t>Publications/ Subscriptions</t>
  </si>
  <si>
    <t xml:space="preserve">Office Supplies </t>
  </si>
  <si>
    <t>Meeting/Mileage Expense</t>
  </si>
  <si>
    <t xml:space="preserve">Equipment </t>
  </si>
  <si>
    <t>ED Services and Site Development</t>
  </si>
  <si>
    <t xml:space="preserve">Business Attraction Marketing </t>
  </si>
  <si>
    <t xml:space="preserve">Administration of WCBC </t>
  </si>
  <si>
    <t>Fast Track Delivery and Administration</t>
  </si>
  <si>
    <t xml:space="preserve">Business Accelerator Academy Admin                               </t>
  </si>
  <si>
    <t xml:space="preserve">Business Mentorship Program Admin                                 </t>
  </si>
  <si>
    <t xml:space="preserve">Total Operating and Program Expenses </t>
  </si>
  <si>
    <t xml:space="preserve">Website development </t>
  </si>
  <si>
    <t>2026 Budget</t>
  </si>
  <si>
    <t>2027 Budget Request</t>
  </si>
  <si>
    <t>Fast Track Entrepreneurship Program</t>
  </si>
  <si>
    <t>Business Accelerator Academy</t>
  </si>
  <si>
    <t xml:space="preserve">Business Mentorship Program </t>
  </si>
  <si>
    <t xml:space="preserve">Fast Track Connect </t>
  </si>
  <si>
    <t xml:space="preserve">LDC Administration </t>
  </si>
  <si>
    <t xml:space="preserve">Fast Track Program Fees    </t>
  </si>
  <si>
    <t>Business Accelerator Academy Fee                                                800</t>
  </si>
  <si>
    <t>Fast Track Sponsors</t>
  </si>
  <si>
    <t>Business Accelerator Academy Sponsor                                  2,800</t>
  </si>
  <si>
    <t>Business Mentorship Program Sponsor                                     5,000</t>
  </si>
  <si>
    <t xml:space="preserve">Micro Loan Interest </t>
  </si>
  <si>
    <t>Application Fees</t>
  </si>
  <si>
    <t>Interest Income</t>
  </si>
  <si>
    <t xml:space="preserve">Total Other Funding </t>
  </si>
  <si>
    <t>Total Wyoming County Funding</t>
  </si>
  <si>
    <t>Net Budget (Profit/Loss)</t>
  </si>
  <si>
    <t xml:space="preserve">Loan Program Underwriting </t>
  </si>
  <si>
    <t>Fast Track Connect Admin</t>
  </si>
  <si>
    <t>Operating and Program Expenses</t>
  </si>
  <si>
    <t>Revenue Sources</t>
  </si>
  <si>
    <t>Total Revenue Sources</t>
  </si>
  <si>
    <t>Wyoming County Business Center Proposed 2027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</si>
</sst>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2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u val="double"/>
      <sz val="12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3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6" fontId="6" fillId="0" borderId="0" xfId="0" applyNumberFormat="1" applyFont="1"/>
    <xf numFmtId="6" fontId="5" fillId="0" borderId="0" xfId="0" applyNumberFormat="1" applyFont="1"/>
    <xf numFmtId="3" fontId="3" fillId="0" borderId="0" xfId="0" applyNumberFormat="1" applyFont="1"/>
    <xf numFmtId="6" fontId="3" fillId="0" borderId="0" xfId="0" applyNumberFormat="1" applyFont="1"/>
    <xf numFmtId="0" fontId="5" fillId="0" borderId="0" xfId="0" applyFont="1" applyAlignment="1">
      <alignment horizontal="right"/>
    </xf>
    <xf numFmtId="0" fontId="5" fillId="0" borderId="2" xfId="0" applyFont="1" applyBorder="1"/>
    <xf numFmtId="44" fontId="5" fillId="0" borderId="0" xfId="1" applyFont="1" applyBorder="1"/>
    <xf numFmtId="164" fontId="3" fillId="0" borderId="0" xfId="1" applyNumberFormat="1" applyFont="1"/>
    <xf numFmtId="164" fontId="3" fillId="0" borderId="0" xfId="1" applyNumberFormat="1" applyFont="1" applyBorder="1"/>
    <xf numFmtId="164" fontId="2" fillId="0" borderId="0" xfId="1" applyNumberFormat="1" applyFont="1" applyAlignment="1">
      <alignment vertical="center"/>
    </xf>
    <xf numFmtId="164" fontId="3" fillId="0" borderId="1" xfId="1" applyNumberFormat="1" applyFont="1" applyBorder="1" applyAlignment="1">
      <alignment horizontal="right"/>
    </xf>
    <xf numFmtId="164" fontId="3" fillId="0" borderId="0" xfId="0" applyNumberFormat="1" applyFont="1"/>
    <xf numFmtId="44" fontId="5" fillId="0" borderId="0" xfId="1" applyFont="1" applyBorder="1" applyAlignment="1">
      <alignment horizontal="right"/>
    </xf>
    <xf numFmtId="164" fontId="3" fillId="0" borderId="3" xfId="1" applyNumberFormat="1" applyFont="1" applyBorder="1"/>
    <xf numFmtId="164" fontId="2" fillId="0" borderId="3" xfId="1" applyNumberFormat="1" applyFont="1" applyBorder="1" applyAlignment="1">
      <alignment vertical="center"/>
    </xf>
    <xf numFmtId="165" fontId="3" fillId="0" borderId="1" xfId="1" applyNumberFormat="1" applyFont="1" applyBorder="1" applyAlignment="1">
      <alignment horizontal="right"/>
    </xf>
    <xf numFmtId="44" fontId="5" fillId="0" borderId="0" xfId="1" applyFont="1" applyBorder="1"/>
    <xf numFmtId="0" fontId="5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38411-F1FB-4598-BACD-800950868872}">
  <dimension ref="A1:BC45"/>
  <sheetViews>
    <sheetView tabSelected="1" zoomScale="130" zoomScaleNormal="130" workbookViewId="0">
      <selection activeCell="H6" sqref="H6"/>
    </sheetView>
  </sheetViews>
  <sheetFormatPr defaultColWidth="9.140625" defaultRowHeight="15.75" x14ac:dyDescent="0.25"/>
  <cols>
    <col min="1" max="1" width="40.42578125" style="2" customWidth="1"/>
    <col min="2" max="2" width="1.85546875" style="2" customWidth="1"/>
    <col min="3" max="3" width="20.7109375" style="17" customWidth="1"/>
    <col min="4" max="4" width="2.42578125" style="2" customWidth="1"/>
    <col min="5" max="5" width="20.7109375" style="13" customWidth="1"/>
    <col min="6" max="6" width="1.7109375" style="2" customWidth="1"/>
    <col min="7" max="16384" width="9.140625" style="2"/>
  </cols>
  <sheetData>
    <row r="1" spans="1:47" x14ac:dyDescent="0.25">
      <c r="A1" s="23" t="s">
        <v>42</v>
      </c>
      <c r="B1" s="23"/>
      <c r="C1" s="23"/>
      <c r="D1" s="23"/>
      <c r="E1" s="23"/>
      <c r="F1" s="23"/>
    </row>
    <row r="2" spans="1:47" ht="9" customHeight="1" x14ac:dyDescent="0.25"/>
    <row r="3" spans="1:47" x14ac:dyDescent="0.25">
      <c r="A3" s="11" t="s">
        <v>40</v>
      </c>
      <c r="B3" s="11"/>
      <c r="C3" s="18" t="s">
        <v>19</v>
      </c>
      <c r="D3" s="12"/>
      <c r="E3" s="22" t="s">
        <v>20</v>
      </c>
      <c r="F3" s="22"/>
    </row>
    <row r="4" spans="1:47" x14ac:dyDescent="0.25">
      <c r="A4" s="2" t="s">
        <v>11</v>
      </c>
      <c r="C4" s="13">
        <v>20000</v>
      </c>
      <c r="E4" s="13">
        <v>20000</v>
      </c>
      <c r="R4" s="8"/>
      <c r="AH4" s="8"/>
    </row>
    <row r="5" spans="1:47" x14ac:dyDescent="0.25">
      <c r="A5" s="2" t="s">
        <v>12</v>
      </c>
      <c r="C5" s="13">
        <v>15000</v>
      </c>
      <c r="E5" s="13">
        <v>20000</v>
      </c>
      <c r="O5" s="8"/>
      <c r="AA5" s="8"/>
    </row>
    <row r="6" spans="1:47" x14ac:dyDescent="0.25">
      <c r="A6" s="2" t="s">
        <v>21</v>
      </c>
      <c r="C6" s="13">
        <v>10000</v>
      </c>
      <c r="E6" s="13">
        <v>15000</v>
      </c>
      <c r="N6" s="8"/>
      <c r="AE6" s="8"/>
    </row>
    <row r="7" spans="1:47" x14ac:dyDescent="0.25">
      <c r="A7" s="2" t="s">
        <v>22</v>
      </c>
      <c r="C7" s="13">
        <v>5000</v>
      </c>
      <c r="E7" s="13">
        <v>5000</v>
      </c>
      <c r="P7" s="8"/>
      <c r="Y7" s="8"/>
    </row>
    <row r="8" spans="1:47" x14ac:dyDescent="0.25">
      <c r="A8" s="2" t="s">
        <v>23</v>
      </c>
      <c r="C8" s="13">
        <v>0</v>
      </c>
      <c r="E8" s="13">
        <v>5000</v>
      </c>
      <c r="X8" s="8"/>
    </row>
    <row r="9" spans="1:47" x14ac:dyDescent="0.25">
      <c r="A9" s="2" t="s">
        <v>24</v>
      </c>
      <c r="C9" s="13">
        <v>0</v>
      </c>
      <c r="E9" s="13">
        <v>5000</v>
      </c>
      <c r="AK9" s="8"/>
    </row>
    <row r="10" spans="1:47" ht="16.5" thickBot="1" x14ac:dyDescent="0.3">
      <c r="A10" s="2" t="s">
        <v>25</v>
      </c>
      <c r="C10" s="19">
        <v>30000</v>
      </c>
      <c r="E10" s="19">
        <v>30000</v>
      </c>
      <c r="Q10" s="8"/>
      <c r="AG10" s="8"/>
    </row>
    <row r="11" spans="1:47" x14ac:dyDescent="0.25">
      <c r="A11" s="10" t="s">
        <v>35</v>
      </c>
      <c r="B11" s="10"/>
      <c r="C11" s="14">
        <f>SUM(C4:C10)</f>
        <v>80000</v>
      </c>
      <c r="E11" s="14">
        <f>SUM(E4:E10)</f>
        <v>100000</v>
      </c>
      <c r="K11" s="9"/>
      <c r="S11" s="9"/>
    </row>
    <row r="12" spans="1:47" x14ac:dyDescent="0.25">
      <c r="C12" s="13"/>
    </row>
    <row r="13" spans="1:47" x14ac:dyDescent="0.25">
      <c r="A13" s="2" t="s">
        <v>26</v>
      </c>
      <c r="C13" s="13">
        <v>6000</v>
      </c>
      <c r="E13" s="13">
        <v>10000</v>
      </c>
      <c r="X13" s="8"/>
      <c r="AI13" s="8"/>
    </row>
    <row r="14" spans="1:47" x14ac:dyDescent="0.25">
      <c r="A14" s="2" t="s">
        <v>27</v>
      </c>
      <c r="C14" s="13">
        <v>800</v>
      </c>
      <c r="E14" s="13">
        <v>800</v>
      </c>
    </row>
    <row r="15" spans="1:47" x14ac:dyDescent="0.25">
      <c r="A15" s="2" t="s">
        <v>28</v>
      </c>
      <c r="C15" s="13">
        <v>8000</v>
      </c>
      <c r="E15" s="13">
        <v>8000</v>
      </c>
      <c r="AC15" s="8"/>
      <c r="AU15" s="8"/>
    </row>
    <row r="16" spans="1:47" x14ac:dyDescent="0.25">
      <c r="A16" s="2" t="s">
        <v>29</v>
      </c>
      <c r="C16" s="13">
        <v>2800</v>
      </c>
      <c r="E16" s="13">
        <v>1000</v>
      </c>
      <c r="Q16" s="8"/>
    </row>
    <row r="17" spans="1:55" x14ac:dyDescent="0.25">
      <c r="A17" s="2" t="s">
        <v>30</v>
      </c>
      <c r="C17" s="13">
        <v>5000</v>
      </c>
      <c r="E17" s="13">
        <v>5000</v>
      </c>
      <c r="K17" s="8"/>
    </row>
    <row r="18" spans="1:55" x14ac:dyDescent="0.25">
      <c r="A18" s="2" t="s">
        <v>31</v>
      </c>
      <c r="C18" s="13">
        <v>4000</v>
      </c>
      <c r="E18" s="13">
        <v>5000</v>
      </c>
      <c r="K18" s="8"/>
      <c r="U18" s="8"/>
    </row>
    <row r="19" spans="1:55" x14ac:dyDescent="0.25">
      <c r="A19" s="2" t="s">
        <v>32</v>
      </c>
      <c r="C19" s="13">
        <v>400</v>
      </c>
      <c r="E19" s="13">
        <v>1000</v>
      </c>
    </row>
    <row r="20" spans="1:55" ht="16.5" thickBot="1" x14ac:dyDescent="0.3">
      <c r="A20" s="2" t="s">
        <v>33</v>
      </c>
      <c r="C20" s="19">
        <v>5000</v>
      </c>
      <c r="E20" s="19">
        <v>5000</v>
      </c>
      <c r="M20" s="8"/>
    </row>
    <row r="21" spans="1:55" x14ac:dyDescent="0.25">
      <c r="A21" s="10" t="s">
        <v>34</v>
      </c>
      <c r="B21" s="10"/>
      <c r="C21" s="14">
        <f>SUM(C13:C20)</f>
        <v>32000</v>
      </c>
      <c r="E21" s="14">
        <f>SUM(E13:E20)</f>
        <v>35800</v>
      </c>
      <c r="U21" s="9"/>
      <c r="AE21" s="9"/>
    </row>
    <row r="22" spans="1:55" ht="21" customHeight="1" x14ac:dyDescent="0.25">
      <c r="A22" s="10" t="s">
        <v>41</v>
      </c>
      <c r="B22" s="10"/>
      <c r="C22" s="14">
        <f>SUM(C21,C11)</f>
        <v>112000</v>
      </c>
      <c r="E22" s="14">
        <f>SUM(E21,E11)</f>
        <v>135800</v>
      </c>
      <c r="O22" s="9"/>
      <c r="W22" s="9"/>
    </row>
    <row r="23" spans="1:55" ht="9.75" customHeight="1" x14ac:dyDescent="0.25">
      <c r="C23" s="13"/>
    </row>
    <row r="24" spans="1:55" x14ac:dyDescent="0.25">
      <c r="A24" s="11" t="s">
        <v>39</v>
      </c>
      <c r="B24" s="11"/>
      <c r="C24" s="14"/>
      <c r="E24" s="14"/>
    </row>
    <row r="25" spans="1:55" x14ac:dyDescent="0.25">
      <c r="A25" s="1" t="s">
        <v>0</v>
      </c>
      <c r="B25" s="1"/>
      <c r="C25" s="13">
        <v>11000</v>
      </c>
      <c r="E25" s="13">
        <v>12100</v>
      </c>
      <c r="AA25" s="3"/>
      <c r="AB25" s="1"/>
      <c r="AO25" s="1"/>
      <c r="AP25" s="3"/>
    </row>
    <row r="26" spans="1:55" x14ac:dyDescent="0.25">
      <c r="A26" s="4" t="s">
        <v>1</v>
      </c>
      <c r="B26" s="4"/>
      <c r="C26" s="13">
        <v>600</v>
      </c>
      <c r="D26" s="4" t="s">
        <v>2</v>
      </c>
      <c r="E26" s="13">
        <v>600</v>
      </c>
      <c r="F26" s="4" t="s">
        <v>2</v>
      </c>
      <c r="G26" s="4"/>
      <c r="AH26" s="4"/>
      <c r="AK26" s="4"/>
      <c r="AM26" s="4"/>
      <c r="AT26" s="4"/>
      <c r="BA26" s="4"/>
    </row>
    <row r="27" spans="1:55" x14ac:dyDescent="0.25">
      <c r="A27" s="1" t="s">
        <v>3</v>
      </c>
      <c r="B27" s="1"/>
      <c r="C27" s="15">
        <v>200</v>
      </c>
      <c r="E27" s="15">
        <v>200</v>
      </c>
      <c r="Z27" s="1"/>
      <c r="AE27" s="1"/>
      <c r="AG27" s="1"/>
      <c r="AN27" s="1"/>
      <c r="AT27" s="1"/>
    </row>
    <row r="28" spans="1:55" x14ac:dyDescent="0.25">
      <c r="A28" s="1" t="s">
        <v>4</v>
      </c>
      <c r="B28" s="1"/>
      <c r="C28" s="15">
        <v>1000</v>
      </c>
      <c r="E28" s="15">
        <v>1000</v>
      </c>
      <c r="U28" s="3"/>
      <c r="W28" s="1"/>
      <c r="AE28" s="3"/>
    </row>
    <row r="29" spans="1:55" x14ac:dyDescent="0.25">
      <c r="A29" s="1" t="s">
        <v>6</v>
      </c>
      <c r="B29" s="1"/>
      <c r="C29" s="15">
        <v>5200</v>
      </c>
      <c r="E29" s="15">
        <v>4100</v>
      </c>
      <c r="G29" s="1"/>
      <c r="AI29" s="1"/>
      <c r="AM29" s="3"/>
      <c r="AO29" s="1"/>
      <c r="BC29" s="3"/>
    </row>
    <row r="30" spans="1:55" x14ac:dyDescent="0.25">
      <c r="A30" s="1" t="s">
        <v>7</v>
      </c>
      <c r="B30" s="1"/>
      <c r="C30" s="15">
        <v>500</v>
      </c>
      <c r="E30" s="15">
        <v>500</v>
      </c>
      <c r="V30" s="1"/>
      <c r="W30" s="1"/>
      <c r="Y30" s="1"/>
      <c r="AA30" s="1"/>
      <c r="AP30" s="1"/>
    </row>
    <row r="31" spans="1:55" x14ac:dyDescent="0.25">
      <c r="A31" s="1" t="s">
        <v>8</v>
      </c>
      <c r="B31" s="1"/>
      <c r="C31" s="15">
        <v>1000</v>
      </c>
      <c r="D31" s="1" t="s">
        <v>5</v>
      </c>
      <c r="E31" s="15">
        <v>1400</v>
      </c>
      <c r="F31" s="1" t="s">
        <v>5</v>
      </c>
      <c r="AF31" s="1"/>
      <c r="AH31" s="3"/>
      <c r="AJ31" s="1"/>
      <c r="AX31" s="3"/>
    </row>
    <row r="32" spans="1:55" x14ac:dyDescent="0.25">
      <c r="A32" s="1" t="s">
        <v>9</v>
      </c>
      <c r="B32" s="1"/>
      <c r="C32" s="15">
        <v>500</v>
      </c>
      <c r="E32" s="15">
        <v>500</v>
      </c>
      <c r="X32" s="1"/>
      <c r="AB32" s="1"/>
      <c r="AD32" s="1"/>
      <c r="AS32" s="1"/>
    </row>
    <row r="33" spans="1:52" x14ac:dyDescent="0.25">
      <c r="A33" s="1" t="s">
        <v>10</v>
      </c>
      <c r="B33" s="1"/>
      <c r="C33" s="15">
        <v>500</v>
      </c>
      <c r="E33" s="15">
        <v>3900</v>
      </c>
      <c r="G33" s="1"/>
      <c r="AK33" s="3"/>
      <c r="AR33" s="1"/>
      <c r="AZ33" s="3"/>
    </row>
    <row r="34" spans="1:52" x14ac:dyDescent="0.25">
      <c r="A34" s="1" t="s">
        <v>11</v>
      </c>
      <c r="B34" s="1"/>
      <c r="C34" s="15">
        <v>5000</v>
      </c>
      <c r="E34" s="15">
        <v>5000</v>
      </c>
      <c r="S34" s="3"/>
      <c r="U34" s="1"/>
      <c r="AI34" s="3"/>
    </row>
    <row r="35" spans="1:52" x14ac:dyDescent="0.25">
      <c r="A35" s="1" t="s">
        <v>12</v>
      </c>
      <c r="B35" s="1"/>
      <c r="C35" s="15">
        <v>15000</v>
      </c>
      <c r="E35" s="15">
        <v>20000</v>
      </c>
      <c r="V35" s="3"/>
      <c r="W35" s="1"/>
      <c r="AG35" s="3"/>
    </row>
    <row r="36" spans="1:52" x14ac:dyDescent="0.25">
      <c r="A36" s="1" t="s">
        <v>13</v>
      </c>
      <c r="B36" s="1"/>
      <c r="C36" s="15">
        <v>30000</v>
      </c>
      <c r="E36" s="15">
        <v>30000</v>
      </c>
      <c r="AA36" s="3"/>
      <c r="AB36" s="1"/>
      <c r="AJ36" s="3"/>
    </row>
    <row r="37" spans="1:52" x14ac:dyDescent="0.25">
      <c r="A37" s="1" t="s">
        <v>18</v>
      </c>
      <c r="B37" s="1"/>
      <c r="C37" s="15">
        <v>350</v>
      </c>
      <c r="E37" s="15">
        <v>6900</v>
      </c>
      <c r="U37" s="1"/>
      <c r="W37" s="1"/>
      <c r="AE37" s="1"/>
      <c r="AH37" s="1"/>
      <c r="AJ37" s="1"/>
      <c r="AP37" s="1"/>
      <c r="AX37" s="1"/>
    </row>
    <row r="38" spans="1:52" x14ac:dyDescent="0.25">
      <c r="A38" s="1" t="s">
        <v>37</v>
      </c>
      <c r="B38" s="1"/>
      <c r="C38" s="15">
        <v>5000</v>
      </c>
      <c r="E38" s="15">
        <v>5000</v>
      </c>
      <c r="W38" s="1"/>
      <c r="Z38" s="1"/>
      <c r="AF38" s="3"/>
      <c r="AG38" s="1"/>
      <c r="AH38" s="1"/>
      <c r="AQ38" s="3"/>
    </row>
    <row r="39" spans="1:52" x14ac:dyDescent="0.25">
      <c r="A39" s="1" t="s">
        <v>14</v>
      </c>
      <c r="B39" s="1"/>
      <c r="C39" s="15">
        <v>20000</v>
      </c>
      <c r="E39" s="15">
        <v>20000</v>
      </c>
      <c r="M39" s="1"/>
      <c r="N39" s="3"/>
      <c r="O39" s="1"/>
      <c r="W39" s="3"/>
    </row>
    <row r="40" spans="1:52" x14ac:dyDescent="0.25">
      <c r="A40" s="1" t="s">
        <v>38</v>
      </c>
      <c r="B40" s="1"/>
      <c r="C40" s="15">
        <v>0</v>
      </c>
      <c r="E40" s="15">
        <v>8000</v>
      </c>
      <c r="U40" s="1"/>
      <c r="AK40" s="3"/>
    </row>
    <row r="41" spans="1:52" x14ac:dyDescent="0.25">
      <c r="A41" s="1" t="s">
        <v>15</v>
      </c>
      <c r="B41" s="1"/>
      <c r="C41" s="15">
        <v>6550</v>
      </c>
      <c r="E41" s="15">
        <v>7000</v>
      </c>
      <c r="M41" s="3"/>
    </row>
    <row r="42" spans="1:52" ht="16.5" thickBot="1" x14ac:dyDescent="0.3">
      <c r="A42" s="1" t="s">
        <v>16</v>
      </c>
      <c r="B42" s="1"/>
      <c r="C42" s="20">
        <v>9600</v>
      </c>
      <c r="E42" s="20">
        <v>9600</v>
      </c>
      <c r="M42" s="3"/>
    </row>
    <row r="43" spans="1:52" x14ac:dyDescent="0.25">
      <c r="A43" s="10" t="s">
        <v>17</v>
      </c>
      <c r="B43" s="10"/>
      <c r="C43" s="14">
        <f>SUM(C25:C42)</f>
        <v>112000</v>
      </c>
      <c r="D43" s="5"/>
      <c r="E43" s="14">
        <f>SUM(E25:E42)</f>
        <v>135800</v>
      </c>
      <c r="F43" s="5"/>
      <c r="L43" s="6"/>
      <c r="M43" s="5"/>
      <c r="U43" s="7"/>
    </row>
    <row r="44" spans="1:52" ht="17.25" customHeight="1" thickBot="1" x14ac:dyDescent="0.3">
      <c r="A44" s="10" t="s">
        <v>36</v>
      </c>
      <c r="B44" s="10"/>
      <c r="C44" s="21" t="str">
        <f>IMSUB(C22,C43)</f>
        <v>0</v>
      </c>
      <c r="E44" s="16" t="str">
        <f>IMSUB(E22,E43)</f>
        <v>0</v>
      </c>
    </row>
    <row r="45" spans="1:52" ht="16.5" thickTop="1" x14ac:dyDescent="0.25"/>
  </sheetData>
  <mergeCells count="2">
    <mergeCell ref="E3:F3"/>
    <mergeCell ref="A1:F1"/>
  </mergeCell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Sheet1!_Hlk141783181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Wyco IDA</dc:creator>
  <cp:lastModifiedBy>Wyco IDA</cp:lastModifiedBy>
  <cp:lastPrinted>2026-07-16T17:46:04Z</cp:lastPrinted>
  <dcterms:created xsi:type="dcterms:W3CDTF">2026-07-16T15:23:06Z</dcterms:created>
  <dcterms:modified xsi:type="dcterms:W3CDTF">2026-09-30T14:45:39Z</dcterms:modified>
</cp:coreProperties>
</file>